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A8D76292-5D65-4E42-9C15-1811B66A8340}" xr6:coauthVersionLast="47" xr6:coauthVersionMax="47" xr10:uidLastSave="{00000000-0000-0000-0000-000000000000}"/>
  <bookViews>
    <workbookView xWindow="15600" yWindow="975" windowWidth="20700" windowHeight="13350" xr2:uid="{00000000-000D-0000-FFFF-FFFF00000000}"/>
  </bookViews>
  <sheets>
    <sheet name="本番" sheetId="2" r:id="rId1"/>
    <sheet name="実験用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6" i="2"/>
  <c r="O5" i="2" l="1"/>
  <c r="F29" i="1"/>
  <c r="E34" i="1" s="1"/>
  <c r="D35" i="1" l="1"/>
  <c r="I34" i="1" s="1"/>
  <c r="F12" i="1"/>
  <c r="E17" i="1" s="1"/>
  <c r="C3" i="1"/>
  <c r="C4" i="1"/>
  <c r="C5" i="1"/>
  <c r="C6" i="1"/>
  <c r="C7" i="1"/>
  <c r="C2" i="1"/>
  <c r="D18" i="1" l="1"/>
  <c r="I17" i="1" s="1"/>
</calcChain>
</file>

<file path=xl/sharedStrings.xml><?xml version="1.0" encoding="utf-8"?>
<sst xmlns="http://schemas.openxmlformats.org/spreadsheetml/2006/main" count="36" uniqueCount="18">
  <si>
    <t>答え</t>
    <rPh sb="0" eb="1">
      <t>コタ</t>
    </rPh>
    <phoneticPr fontId="2"/>
  </si>
  <si>
    <t>元数値</t>
    <rPh sb="0" eb="3">
      <t>モトスウチ</t>
    </rPh>
    <phoneticPr fontId="2"/>
  </si>
  <si>
    <t>X乗</t>
    <rPh sb="1" eb="2">
      <t>ジョウ</t>
    </rPh>
    <phoneticPr fontId="2"/>
  </si>
  <si>
    <t>分子</t>
    <rPh sb="0" eb="2">
      <t>ブンシ</t>
    </rPh>
    <phoneticPr fontId="2"/>
  </si>
  <si>
    <t>金利</t>
    <rPh sb="0" eb="2">
      <t>キンリ</t>
    </rPh>
    <phoneticPr fontId="2"/>
  </si>
  <si>
    <t>”＝1.0005の（10万-1）乗</t>
    <rPh sb="12" eb="13">
      <t>マン</t>
    </rPh>
    <rPh sb="16" eb="17">
      <t>ジョウ</t>
    </rPh>
    <phoneticPr fontId="2"/>
  </si>
  <si>
    <t>分母</t>
    <rPh sb="0" eb="2">
      <t>ブンボ</t>
    </rPh>
    <phoneticPr fontId="2"/>
  </si>
  <si>
    <t>＝</t>
    <phoneticPr fontId="2"/>
  </si>
  <si>
    <t>＜以下、実験＞</t>
    <rPh sb="1" eb="3">
      <t>イカ</t>
    </rPh>
    <rPh sb="4" eb="6">
      <t>ジッケン</t>
    </rPh>
    <phoneticPr fontId="2"/>
  </si>
  <si>
    <t>年金現価係数　＝</t>
    <rPh sb="0" eb="2">
      <t>ネンキン</t>
    </rPh>
    <rPh sb="2" eb="4">
      <t>ゲンカ</t>
    </rPh>
    <rPh sb="4" eb="6">
      <t>ケイスウ</t>
    </rPh>
    <phoneticPr fontId="2"/>
  </si>
  <si>
    <t>年数（n）</t>
    <rPh sb="0" eb="2">
      <t>ネンスウ</t>
    </rPh>
    <phoneticPr fontId="2"/>
  </si>
  <si>
    <t>金利（ｒ）</t>
    <rPh sb="0" eb="2">
      <t>キンリ</t>
    </rPh>
    <phoneticPr fontId="2"/>
  </si>
  <si>
    <t>年金額（ｘ）</t>
    <rPh sb="0" eb="3">
      <t>ネンキンガク</t>
    </rPh>
    <phoneticPr fontId="2"/>
  </si>
  <si>
    <t>分子[(1 + r)n - 1]/</t>
    <rPh sb="0" eb="2">
      <t>ブンシ</t>
    </rPh>
    <phoneticPr fontId="2"/>
  </si>
  <si>
    <t>分母[r(1 + r)n]</t>
    <rPh sb="0" eb="2">
      <t>ブンボ</t>
    </rPh>
    <phoneticPr fontId="2"/>
  </si>
  <si>
    <t>＝POWER(（1+ｒ）,ｎ）－1</t>
    <phoneticPr fontId="2"/>
  </si>
  <si>
    <t>＝ｒ*POWER(（1+ｒ）,ｎ）</t>
    <phoneticPr fontId="2"/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</si>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</sst>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0000;[Red]\-#,##0.0000000"/>
    <numFmt numFmtId="177" formatCode="#,##0.00000000000;[Red]\-#,##0.00000000000"/>
    <numFmt numFmtId="178" formatCode="#,##0.00000_ "/>
    <numFmt numFmtId="184" formatCode="#,##0.000_ "/>
  </numFmts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0" fillId="2" borderId="0" xfId="0" applyFill="1"/>
    <xf numFmtId="38" fontId="0" fillId="0" borderId="0" xfId="1" applyFont="1" applyAlignment="1"/>
    <xf numFmtId="0" fontId="0" fillId="0" borderId="1" xfId="0" applyBorder="1"/>
    <xf numFmtId="176" fontId="0" fillId="0" borderId="0" xfId="1" applyNumberFormat="1" applyFont="1" applyAlignment="1"/>
    <xf numFmtId="177" fontId="0" fillId="0" borderId="1" xfId="0" applyNumberFormat="1" applyBorder="1"/>
    <xf numFmtId="38" fontId="0" fillId="0" borderId="1" xfId="1" applyFont="1" applyBorder="1" applyAlignment="1"/>
    <xf numFmtId="0" fontId="0" fillId="0" borderId="0" xfId="0" applyAlignment="1">
      <alignment horizontal="center"/>
    </xf>
    <xf numFmtId="177" fontId="0" fillId="0" borderId="2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38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8" fontId="0" fillId="0" borderId="2" xfId="1" applyFont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  <xf numFmtId="0" fontId="3" fillId="0" borderId="0" xfId="0" applyFont="1"/>
    <xf numFmtId="38" fontId="3" fillId="0" borderId="0" xfId="1" applyFont="1" applyAlignment="1"/>
    <xf numFmtId="0" fontId="3" fillId="0" borderId="0" xfId="0" quotePrefix="1" applyFont="1"/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38" fontId="3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38" fontId="3" fillId="0" borderId="0" xfId="1" applyFont="1" applyAlignment="1">
      <alignment horizontal="center"/>
    </xf>
    <xf numFmtId="184" fontId="3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/>
    </xf>
    <xf numFmtId="184" fontId="3" fillId="0" borderId="0" xfId="0" applyNumberFormat="1" applyFont="1" applyAlignment="1"/>
    <xf numFmtId="178" fontId="3" fillId="0" borderId="0" xfId="0" applyNumberFormat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2:Q19"/>
  <sheetViews>
    <sheetView tabSelected="1" topLeftCell="B1" workbookViewId="0">
      <selection activeCell="C10" sqref="C10"/>
    </sheetView>
  </sheetViews>
  <sheetFormatPr defaultRowHeight="18.75" x14ac:dyDescent="0.4"/>
  <cols>
    <col min="4" max="4" width="11.375" customWidth="1"/>
    <col min="7" max="7" width="10.5" bestFit="1" customWidth="1"/>
  </cols>
  <sheetData>
    <row r="2" spans="4:17" x14ac:dyDescent="0.4">
      <c r="D2" s="14" t="s">
        <v>11</v>
      </c>
      <c r="E2" s="14">
        <v>5.0000000000000001E-4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4:17" x14ac:dyDescent="0.4">
      <c r="D3" s="14" t="s">
        <v>10</v>
      </c>
      <c r="E3" s="15">
        <v>100000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4:17" x14ac:dyDescent="0.4">
      <c r="D4" s="14" t="s">
        <v>12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4:17" x14ac:dyDescent="0.4">
      <c r="D5" s="14"/>
      <c r="E5" s="14"/>
      <c r="F5" s="14"/>
      <c r="G5" s="14"/>
      <c r="H5" s="14"/>
      <c r="I5" s="16" t="s">
        <v>15</v>
      </c>
      <c r="J5" s="14"/>
      <c r="K5" s="14"/>
      <c r="L5" s="14"/>
      <c r="M5" s="14"/>
      <c r="N5" s="17" t="s">
        <v>7</v>
      </c>
      <c r="O5" s="18">
        <f>I6/I8</f>
        <v>2000</v>
      </c>
      <c r="P5" s="18"/>
      <c r="Q5" s="14"/>
    </row>
    <row r="6" spans="4:17" x14ac:dyDescent="0.4">
      <c r="D6" s="19" t="s">
        <v>9</v>
      </c>
      <c r="E6" s="19"/>
      <c r="F6" s="20" t="s">
        <v>13</v>
      </c>
      <c r="G6" s="20"/>
      <c r="H6" s="20"/>
      <c r="I6" s="21">
        <f>POWER(1+E2,E3)-1</f>
        <v>5.1203214087472986E+21</v>
      </c>
      <c r="J6" s="21"/>
      <c r="K6" s="21"/>
      <c r="L6" s="21"/>
      <c r="M6" s="21"/>
      <c r="N6" s="17"/>
      <c r="O6" s="18"/>
      <c r="P6" s="18"/>
      <c r="Q6" s="14"/>
    </row>
    <row r="7" spans="4:17" x14ac:dyDescent="0.4">
      <c r="D7" s="22"/>
      <c r="E7" s="22"/>
      <c r="F7" s="14"/>
      <c r="G7" s="14"/>
      <c r="H7" s="14"/>
      <c r="I7" s="16" t="s">
        <v>16</v>
      </c>
      <c r="J7" s="22"/>
      <c r="K7" s="22"/>
      <c r="L7" s="22"/>
      <c r="M7" s="22"/>
      <c r="N7" s="17"/>
      <c r="O7" s="18"/>
      <c r="P7" s="18"/>
      <c r="Q7" s="14"/>
    </row>
    <row r="8" spans="4:17" x14ac:dyDescent="0.4">
      <c r="D8" s="14"/>
      <c r="E8" s="14"/>
      <c r="F8" s="14" t="s">
        <v>14</v>
      </c>
      <c r="G8" s="14"/>
      <c r="H8" s="14"/>
      <c r="I8" s="23">
        <f>E2*POWER(1+E2,E3)</f>
        <v>2.5601607043736494E+18</v>
      </c>
      <c r="J8" s="23"/>
      <c r="K8" s="23"/>
      <c r="L8" s="23"/>
      <c r="M8" s="23"/>
      <c r="N8" s="17"/>
      <c r="O8" s="18"/>
      <c r="P8" s="18"/>
      <c r="Q8" s="14"/>
    </row>
    <row r="9" spans="4:17" x14ac:dyDescent="0.4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4:17" x14ac:dyDescent="0.4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4:17" x14ac:dyDescent="0.4">
      <c r="D11" s="14"/>
      <c r="E11" s="14">
        <v>10</v>
      </c>
      <c r="F11" s="14" t="s">
        <v>17</v>
      </c>
      <c r="G11" s="24">
        <v>9.9725549107495137</v>
      </c>
      <c r="H11" s="25"/>
      <c r="I11" s="25"/>
      <c r="J11" s="25"/>
      <c r="K11" s="25"/>
      <c r="L11" s="14"/>
      <c r="M11" s="14"/>
      <c r="N11" s="14"/>
      <c r="O11" s="14"/>
      <c r="P11" s="14"/>
      <c r="Q11" s="14"/>
    </row>
    <row r="12" spans="4:17" x14ac:dyDescent="0.4">
      <c r="D12" s="14"/>
      <c r="E12" s="14">
        <v>100</v>
      </c>
      <c r="F12" s="14" t="s">
        <v>17</v>
      </c>
      <c r="G12" s="26">
        <v>97.517378038363617</v>
      </c>
      <c r="H12" s="27"/>
      <c r="I12" s="27"/>
      <c r="J12" s="27"/>
      <c r="K12" s="27"/>
      <c r="L12" s="14"/>
      <c r="M12" s="14"/>
      <c r="N12" s="14"/>
      <c r="O12" s="14"/>
      <c r="P12" s="14"/>
      <c r="Q12" s="14"/>
    </row>
    <row r="13" spans="4:17" x14ac:dyDescent="0.4">
      <c r="D13" s="14"/>
      <c r="E13" s="15">
        <v>1000</v>
      </c>
      <c r="F13" s="14" t="s">
        <v>17</v>
      </c>
      <c r="G13" s="26">
        <v>786.78708896392504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4:17" x14ac:dyDescent="0.4">
      <c r="D14" s="14"/>
      <c r="E14" s="15">
        <v>10000</v>
      </c>
      <c r="F14" s="14" t="s">
        <v>17</v>
      </c>
      <c r="G14" s="26">
        <v>1986.5072562217699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4:17" x14ac:dyDescent="0.4">
      <c r="D15" s="14"/>
      <c r="E15" s="15">
        <v>20000</v>
      </c>
      <c r="F15" s="14" t="s">
        <v>17</v>
      </c>
      <c r="G15" s="26">
        <v>1999.9089729326674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4:17" x14ac:dyDescent="0.4">
      <c r="D16" s="14"/>
      <c r="E16" s="15">
        <v>50000</v>
      </c>
      <c r="F16" s="14" t="s">
        <v>17</v>
      </c>
      <c r="G16" s="26">
        <v>1999.9999999720501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4:17" x14ac:dyDescent="0.4">
      <c r="D17" s="14"/>
      <c r="E17" s="15">
        <v>100000</v>
      </c>
      <c r="F17" s="14" t="s">
        <v>17</v>
      </c>
      <c r="G17" s="26">
        <v>1999.9999999720501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4:17" x14ac:dyDescent="0.4">
      <c r="E18" s="2"/>
    </row>
    <row r="19" spans="4:17" x14ac:dyDescent="0.4">
      <c r="E19" s="2"/>
    </row>
  </sheetData>
  <mergeCells count="5">
    <mergeCell ref="D6:E6"/>
    <mergeCell ref="I6:M6"/>
    <mergeCell ref="I8:M8"/>
    <mergeCell ref="N5:N8"/>
    <mergeCell ref="O5:P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5"/>
  <sheetViews>
    <sheetView topLeftCell="A7" workbookViewId="0">
      <selection activeCell="D24" sqref="D24"/>
    </sheetView>
  </sheetViews>
  <sheetFormatPr defaultRowHeight="18.75" x14ac:dyDescent="0.4"/>
  <cols>
    <col min="6" max="6" width="39.75" customWidth="1"/>
    <col min="7" max="7" width="14.875" bestFit="1" customWidth="1"/>
  </cols>
  <sheetData>
    <row r="1" spans="3:8" x14ac:dyDescent="0.4">
      <c r="C1" t="s">
        <v>0</v>
      </c>
      <c r="D1" t="s">
        <v>1</v>
      </c>
      <c r="E1" t="s">
        <v>2</v>
      </c>
    </row>
    <row r="2" spans="3:8" x14ac:dyDescent="0.4">
      <c r="C2">
        <f>POWER(D2,E2)</f>
        <v>4</v>
      </c>
      <c r="D2">
        <v>2</v>
      </c>
      <c r="E2">
        <v>2</v>
      </c>
    </row>
    <row r="3" spans="3:8" x14ac:dyDescent="0.4">
      <c r="C3">
        <f t="shared" ref="C3:C7" si="0">POWER(D3,E3)</f>
        <v>8</v>
      </c>
      <c r="D3">
        <v>2</v>
      </c>
      <c r="E3">
        <v>3</v>
      </c>
    </row>
    <row r="4" spans="3:8" x14ac:dyDescent="0.4">
      <c r="C4">
        <f t="shared" si="0"/>
        <v>16</v>
      </c>
      <c r="D4">
        <v>2</v>
      </c>
      <c r="E4">
        <v>4</v>
      </c>
    </row>
    <row r="5" spans="3:8" x14ac:dyDescent="0.4">
      <c r="C5">
        <f t="shared" si="0"/>
        <v>27</v>
      </c>
      <c r="D5">
        <v>3</v>
      </c>
      <c r="E5">
        <v>3</v>
      </c>
    </row>
    <row r="6" spans="3:8" x14ac:dyDescent="0.4">
      <c r="C6" t="e">
        <f t="shared" si="0"/>
        <v>#NUM!</v>
      </c>
    </row>
    <row r="7" spans="3:8" x14ac:dyDescent="0.4">
      <c r="C7" t="e">
        <f t="shared" si="0"/>
        <v>#NUM!</v>
      </c>
    </row>
    <row r="10" spans="3:8" x14ac:dyDescent="0.4">
      <c r="F10" s="1"/>
      <c r="G10" t="s">
        <v>5</v>
      </c>
    </row>
    <row r="11" spans="3:8" x14ac:dyDescent="0.4">
      <c r="F11" t="s">
        <v>0</v>
      </c>
      <c r="G11" t="s">
        <v>1</v>
      </c>
      <c r="H11" t="s">
        <v>2</v>
      </c>
    </row>
    <row r="12" spans="3:8" x14ac:dyDescent="0.4">
      <c r="F12" s="2">
        <f t="shared" ref="F12" si="1">POWER(G12,H12)</f>
        <v>5.1203214087472986E+21</v>
      </c>
      <c r="G12">
        <v>1.0004999999999999</v>
      </c>
      <c r="H12">
        <v>100000</v>
      </c>
    </row>
    <row r="14" spans="3:8" x14ac:dyDescent="0.4">
      <c r="D14" t="s">
        <v>4</v>
      </c>
      <c r="E14">
        <v>5.0000000000000001E-4</v>
      </c>
    </row>
    <row r="17" spans="2:10" x14ac:dyDescent="0.4">
      <c r="C17" t="s">
        <v>3</v>
      </c>
      <c r="D17" s="3"/>
      <c r="E17" s="10">
        <f>F12</f>
        <v>5.1203214087472986E+21</v>
      </c>
      <c r="F17" s="11"/>
      <c r="G17" s="3">
        <v>-1</v>
      </c>
      <c r="H17" s="7" t="s">
        <v>7</v>
      </c>
      <c r="I17" s="9">
        <f>(E17-1)/D18</f>
        <v>2000</v>
      </c>
      <c r="J17" s="9"/>
    </row>
    <row r="18" spans="2:10" x14ac:dyDescent="0.4">
      <c r="C18" t="s">
        <v>6</v>
      </c>
      <c r="D18" s="12">
        <f>E14*F12</f>
        <v>2.5601607043736494E+18</v>
      </c>
      <c r="E18" s="12"/>
      <c r="F18" s="12"/>
      <c r="G18" s="12"/>
      <c r="H18" s="7"/>
      <c r="I18" s="9"/>
      <c r="J18" s="9"/>
    </row>
    <row r="26" spans="2:10" x14ac:dyDescent="0.4">
      <c r="B26" t="s">
        <v>8</v>
      </c>
    </row>
    <row r="27" spans="2:10" x14ac:dyDescent="0.4">
      <c r="F27" s="1"/>
      <c r="G27" t="s">
        <v>5</v>
      </c>
    </row>
    <row r="28" spans="2:10" x14ac:dyDescent="0.4">
      <c r="F28" t="s">
        <v>0</v>
      </c>
      <c r="G28" t="s">
        <v>1</v>
      </c>
      <c r="H28" t="s">
        <v>2</v>
      </c>
    </row>
    <row r="29" spans="2:10" x14ac:dyDescent="0.4">
      <c r="F29" s="4">
        <f t="shared" ref="F29" si="2">POWER(G29,H29)</f>
        <v>1.0253087144602089</v>
      </c>
      <c r="G29">
        <v>1.0004999999999999</v>
      </c>
      <c r="H29">
        <v>50</v>
      </c>
    </row>
    <row r="31" spans="2:10" x14ac:dyDescent="0.4">
      <c r="D31" t="s">
        <v>4</v>
      </c>
      <c r="E31">
        <v>5.0000000000000001E-4</v>
      </c>
    </row>
    <row r="34" spans="3:10" x14ac:dyDescent="0.4">
      <c r="C34" t="s">
        <v>3</v>
      </c>
      <c r="D34" s="5"/>
      <c r="E34" s="13">
        <f>F29</f>
        <v>1.0253087144602089</v>
      </c>
      <c r="F34" s="13"/>
      <c r="G34" s="6">
        <v>-1</v>
      </c>
      <c r="H34" s="7" t="s">
        <v>7</v>
      </c>
      <c r="I34" s="7">
        <f>(E34-1)/D35</f>
        <v>49.367988593626812</v>
      </c>
      <c r="J34" s="7"/>
    </row>
    <row r="35" spans="3:10" x14ac:dyDescent="0.4">
      <c r="C35" t="s">
        <v>6</v>
      </c>
      <c r="D35" s="8">
        <f>E31*F29</f>
        <v>5.1265435723010441E-4</v>
      </c>
      <c r="E35" s="8"/>
      <c r="F35" s="8"/>
      <c r="G35" s="8"/>
      <c r="H35" s="7"/>
      <c r="I35" s="7"/>
      <c r="J35" s="7"/>
    </row>
  </sheetData>
  <mergeCells count="8">
    <mergeCell ref="I34:J35"/>
    <mergeCell ref="D35:G35"/>
    <mergeCell ref="I17:J18"/>
    <mergeCell ref="E17:F17"/>
    <mergeCell ref="H17:H18"/>
    <mergeCell ref="D18:G18"/>
    <mergeCell ref="E34:F34"/>
    <mergeCell ref="H34:H3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本番</vt:lpstr>
      <vt:lpstr>実験用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2021-07-12T05:15:54Z</dcterms:modified>
</cp:coreProperties>
</file>